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775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<sst xmlns="http://schemas.openxmlformats.org/spreadsheetml/2006/main" count="88" uniqueCount="50">
  <si>
    <t xml:space="preserve">Наименование </t>
  </si>
  <si>
    <t>Общегосударственные вопросы</t>
  </si>
  <si>
    <t>РЗ</t>
  </si>
  <si>
    <t>ПРЗ</t>
  </si>
  <si>
    <t>Другие общегосударственные вопросы</t>
  </si>
  <si>
    <t>01</t>
  </si>
  <si>
    <t>04</t>
  </si>
  <si>
    <t>02</t>
  </si>
  <si>
    <t>03</t>
  </si>
  <si>
    <t>05</t>
  </si>
  <si>
    <t>11</t>
  </si>
  <si>
    <t>Другие вопросы в области национальной экономики</t>
  </si>
  <si>
    <t>00</t>
  </si>
  <si>
    <t>Функционирование высшего должностного лица  субъекта Российской Федерации  и муниципального образования</t>
  </si>
  <si>
    <t>Физическая культура и спорт</t>
  </si>
  <si>
    <t>Благоустройство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</si>
  <si>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</si>
  <si>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 экономика</t>
  </si>
  <si>
    <t>Жилищно-коммунальное хозяйство</t>
  </si>
  <si>
    <t>Социальная политика</t>
  </si>
  <si>
    <t>Коммунальное хозяйство</t>
  </si>
  <si>
    <t>13</t>
  </si>
  <si>
    <t xml:space="preserve">Физическая культура </t>
  </si>
  <si>
    <t>14</t>
  </si>
  <si>
    <t>Пенсионное обеспечение</t>
  </si>
  <si>
    <t>10</t>
  </si>
  <si>
    <t>Национальная оборона</t>
  </si>
  <si>
    <t>Мобилизационная и вневойсковая подготовка</t>
  </si>
  <si>
    <t>Дорожное хозяйство</t>
  </si>
  <si>
    <t>09</t>
  </si>
  <si>
    <t>2015 год</t>
  </si>
  <si>
    <t>% исполнения</t>
  </si>
  <si>
    <t>ИТОГО:</t>
  </si>
  <si>
    <t>Административная комиссия</t>
  </si>
  <si>
    <t>07</t>
  </si>
  <si>
    <t>отклонения (+,-)</t>
  </si>
  <si>
    <t>08</t>
  </si>
  <si>
    <t>Культура и кинематография</t>
  </si>
  <si>
    <t>Культура</t>
  </si>
  <si>
    <t xml:space="preserve">Резервные фонды </t>
  </si>
  <si>
    <t>Резервные средства</t>
  </si>
  <si>
    <t>Национальная безопасность и правоохранительная деятельность</t>
  </si>
  <si>
    <t>Обеспечение противопожарной безопасности</t>
  </si>
  <si>
    <t>Межбюджетные трансферты общего характера бюджетам бюджетной системы Российской Федерации»</t>
  </si>
  <si>
    <t>Прочие межбюджетные трансферты общего характера</t>
  </si>
  <si>
    <t>(тыс.руб)</t>
  </si>
  <si>
    <t>Обеспечение проведения выборов и референдумов</t>
  </si>
  <si>
    <t>Утвержденные бюджетные назначения на 2023 год</t>
  </si>
  <si>
    <t>Исполнение расходов бюджета муниципального образования " Айрюмовское сельское поселение"  по разделам и подразделам функциональной классификации расходов бюджетов Российской Федерации за  декабрь 2023 года (нарастающим итогом с начала года)</t>
  </si>
  <si>
    <t>Исполнено за декабрь         2023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</si>
</sst>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0.0"/>
    <numFmt numFmtId="175" formatCode="_-* #,##0.000_р_._-;\-* #,##0.000_р_._-;_-* &quot;-&quot;??_р_._-;_-@_-"/>
    <numFmt numFmtId="176" formatCode="0.000"/>
    <numFmt numFmtId="177" formatCode="_-* #,##0.000_р_._-;\-* #,##0.000_р_._-;_-* &quot;-&quot;?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_-* #,##0.00000000_р_._-;\-* #,##0.00000000_р_._-;_-* &quot;-&quot;??_р_._-;_-@_-"/>
    <numFmt numFmtId="185" formatCode="_-* #,##0.000000_р_._-;\-* #,##0.000000_р_._-;_-* &quot;-&quot;?????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47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176" fontId="5" fillId="0" borderId="1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 wrapText="1"/>
    </xf>
    <xf numFmtId="176" fontId="6" fillId="0" borderId="0" xfId="0" applyNumberFormat="1" applyFont="1" applyBorder="1" applyAlignment="1">
      <alignment horizontal="right" wrapText="1"/>
    </xf>
    <xf numFmtId="176" fontId="5" fillId="0" borderId="0" xfId="0" applyNumberFormat="1" applyFont="1" applyBorder="1" applyAlignment="1">
      <alignment horizontal="right" wrapText="1"/>
    </xf>
    <xf numFmtId="176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49" fontId="5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10" fontId="4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2" fontId="5" fillId="0" borderId="15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tabSelected="1" zoomScale="98" zoomScaleNormal="98" zoomScaleSheetLayoutView="61" zoomScalePageLayoutView="0" workbookViewId="0" topLeftCell="A1">
      <selection activeCell="E19" sqref="E19"/>
    </sheetView>
  </sheetViews>
  <sheetFormatPr defaultColWidth="9.00390625" defaultRowHeight="12.75"/>
  <cols>
    <col min="1" max="1" width="72.125" style="0" customWidth="1"/>
    <col min="2" max="2" width="6.625" style="0" customWidth="1"/>
    <col min="3" max="3" width="12.875" style="0" customWidth="1"/>
    <col min="4" max="7" width="20.75390625" style="0" customWidth="1"/>
    <col min="8" max="8" width="22.125" style="0" customWidth="1"/>
    <col min="9" max="11" width="27.875" style="0" customWidth="1"/>
  </cols>
  <sheetData>
    <row r="2" spans="1:11" ht="75" customHeight="1">
      <c r="A2" s="21"/>
      <c r="D2" s="4"/>
      <c r="E2" s="50"/>
      <c r="F2" s="51"/>
      <c r="G2" s="51"/>
      <c r="H2" s="4"/>
      <c r="I2" s="4"/>
      <c r="J2" s="4"/>
      <c r="K2" s="4"/>
    </row>
    <row r="3" ht="14.25" customHeight="1"/>
    <row r="4" spans="1:11" ht="18.75" hidden="1">
      <c r="A4" s="1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8.75" hidden="1">
      <c r="A5" s="1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52" t="s">
        <v>48</v>
      </c>
      <c r="B6" s="53"/>
      <c r="C6" s="53"/>
      <c r="D6" s="54"/>
      <c r="E6" s="54"/>
      <c r="F6" s="54"/>
      <c r="G6" s="54"/>
      <c r="H6" s="5"/>
      <c r="I6" s="5"/>
      <c r="J6" s="5"/>
      <c r="K6" s="5"/>
    </row>
    <row r="7" spans="1:11" ht="27.75" customHeight="1">
      <c r="A7" s="54"/>
      <c r="B7" s="54"/>
      <c r="C7" s="54"/>
      <c r="D7" s="54"/>
      <c r="E7" s="54"/>
      <c r="F7" s="54"/>
      <c r="G7" s="54"/>
      <c r="H7" s="5"/>
      <c r="I7" s="5"/>
      <c r="J7" s="5"/>
      <c r="K7" s="5"/>
    </row>
    <row r="8" spans="1:11" ht="18.75" customHeight="1">
      <c r="A8" s="54"/>
      <c r="B8" s="54"/>
      <c r="C8" s="54"/>
      <c r="D8" s="54"/>
      <c r="E8" s="54"/>
      <c r="F8" s="54"/>
      <c r="G8" s="54"/>
      <c r="H8" s="5"/>
      <c r="I8" s="5"/>
      <c r="J8" s="5"/>
      <c r="K8" s="5"/>
    </row>
    <row r="9" spans="1:11" ht="12.75">
      <c r="A9" s="5"/>
      <c r="B9" s="5"/>
      <c r="C9" s="5"/>
      <c r="D9" s="5"/>
      <c r="E9" s="5"/>
      <c r="F9" s="5"/>
      <c r="G9" s="5" t="s">
        <v>45</v>
      </c>
      <c r="H9" s="5"/>
      <c r="I9" s="5"/>
      <c r="J9" s="5"/>
      <c r="K9" s="5"/>
    </row>
    <row r="10" spans="1:11" ht="1.5" customHeight="1">
      <c r="A10" s="57" t="s">
        <v>0</v>
      </c>
      <c r="B10" s="65"/>
      <c r="C10" s="65"/>
      <c r="D10" s="63" t="s">
        <v>30</v>
      </c>
      <c r="E10" s="32"/>
      <c r="F10" s="12"/>
      <c r="G10" s="12"/>
      <c r="H10" s="12"/>
      <c r="I10" s="12"/>
      <c r="J10" s="12"/>
      <c r="K10" s="12"/>
    </row>
    <row r="11" spans="1:11" ht="39.75" customHeight="1" hidden="1">
      <c r="A11" s="58"/>
      <c r="B11" s="62"/>
      <c r="C11" s="62"/>
      <c r="D11" s="64"/>
      <c r="E11" s="33"/>
      <c r="F11" s="30"/>
      <c r="G11" s="30"/>
      <c r="H11" s="12"/>
      <c r="I11" s="12"/>
      <c r="J11" s="12"/>
      <c r="K11" s="12"/>
    </row>
    <row r="12" spans="1:11" ht="24.75" customHeight="1" hidden="1">
      <c r="A12" s="58"/>
      <c r="B12" s="57" t="s">
        <v>2</v>
      </c>
      <c r="C12" s="60" t="s">
        <v>3</v>
      </c>
      <c r="D12" s="57" t="s">
        <v>47</v>
      </c>
      <c r="E12" s="31"/>
      <c r="F12" s="34"/>
      <c r="G12" s="34"/>
      <c r="H12" s="13"/>
      <c r="I12" s="13"/>
      <c r="J12" s="13"/>
      <c r="K12" s="13"/>
    </row>
    <row r="13" spans="1:11" ht="57" customHeight="1">
      <c r="A13" s="58"/>
      <c r="B13" s="59"/>
      <c r="C13" s="61"/>
      <c r="D13" s="57"/>
      <c r="E13" s="47" t="s">
        <v>49</v>
      </c>
      <c r="F13" s="49" t="s">
        <v>35</v>
      </c>
      <c r="G13" s="49" t="s">
        <v>31</v>
      </c>
      <c r="H13" s="13"/>
      <c r="I13" s="13"/>
      <c r="J13" s="13"/>
      <c r="K13" s="13"/>
    </row>
    <row r="14" spans="1:11" ht="67.5" customHeight="1">
      <c r="A14" s="58"/>
      <c r="B14" s="59"/>
      <c r="C14" s="61"/>
      <c r="D14" s="57"/>
      <c r="E14" s="48"/>
      <c r="F14" s="48"/>
      <c r="G14" s="48"/>
      <c r="H14" s="13"/>
      <c r="I14" s="13"/>
      <c r="J14" s="13"/>
      <c r="K14" s="13"/>
    </row>
    <row r="15" spans="1:11" ht="20.25">
      <c r="A15" s="9"/>
      <c r="B15" s="9"/>
      <c r="C15" s="9"/>
      <c r="D15" s="9"/>
      <c r="E15" s="9"/>
      <c r="F15" s="9"/>
      <c r="G15" s="9"/>
      <c r="H15" s="14"/>
      <c r="I15" s="14"/>
      <c r="J15" s="14"/>
      <c r="K15" s="14"/>
    </row>
    <row r="16" spans="1:11" ht="20.25">
      <c r="A16" s="24" t="s">
        <v>32</v>
      </c>
      <c r="B16" s="28" t="s">
        <v>12</v>
      </c>
      <c r="C16" s="28" t="s">
        <v>12</v>
      </c>
      <c r="D16" s="40">
        <v>22153.76</v>
      </c>
      <c r="E16" s="40">
        <f>E18+E31+E34+E37+E41+E45+E48+E52+E55+E58</f>
        <v>20025.336620000005</v>
      </c>
      <c r="F16" s="40">
        <f>E16-D16</f>
        <v>-2128.423379999993</v>
      </c>
      <c r="G16" s="44">
        <f>E16/D16</f>
        <v>0.9039249599165111</v>
      </c>
      <c r="H16" s="15"/>
      <c r="I16" s="15"/>
      <c r="J16" s="15"/>
      <c r="K16" s="15"/>
    </row>
    <row r="17" spans="1:11" ht="20.25">
      <c r="A17" s="10"/>
      <c r="B17" s="2"/>
      <c r="C17" s="2"/>
      <c r="D17" s="45"/>
      <c r="E17" s="45"/>
      <c r="F17" s="45"/>
      <c r="G17" s="36"/>
      <c r="H17" s="16"/>
      <c r="I17" s="16"/>
      <c r="J17" s="16"/>
      <c r="K17" s="16"/>
    </row>
    <row r="18" spans="1:11" ht="20.25">
      <c r="A18" s="24" t="s">
        <v>1</v>
      </c>
      <c r="B18" s="28" t="s">
        <v>5</v>
      </c>
      <c r="C18" s="28" t="s">
        <v>12</v>
      </c>
      <c r="D18" s="40">
        <f>D19+D20+D21+D23+D28+D22</f>
        <v>7303.965510000001</v>
      </c>
      <c r="E18" s="40">
        <f>E19+E20+E23+E28+E21+E22</f>
        <v>6635.79312</v>
      </c>
      <c r="F18" s="40">
        <f aca="true" t="shared" si="0" ref="F18:F26">E18-D18</f>
        <v>-668.1723900000006</v>
      </c>
      <c r="G18" s="40">
        <f aca="true" t="shared" si="1" ref="G18:G24">E18/D18*100</f>
        <v>90.85192298505254</v>
      </c>
      <c r="H18" s="15"/>
      <c r="I18" s="15"/>
      <c r="J18" s="15"/>
      <c r="K18" s="15"/>
    </row>
    <row r="19" spans="1:11" ht="60.75">
      <c r="A19" s="24" t="s">
        <v>13</v>
      </c>
      <c r="B19" s="35" t="s">
        <v>5</v>
      </c>
      <c r="C19" s="35" t="s">
        <v>7</v>
      </c>
      <c r="D19" s="41">
        <v>1296.899</v>
      </c>
      <c r="E19" s="41">
        <v>1296.89942</v>
      </c>
      <c r="F19" s="41">
        <f t="shared" si="0"/>
        <v>0.0004200000000764703</v>
      </c>
      <c r="G19" s="41">
        <f t="shared" si="1"/>
        <v>100.00003238494286</v>
      </c>
      <c r="H19" s="17"/>
      <c r="I19" s="17"/>
      <c r="J19" s="17"/>
      <c r="K19" s="17"/>
    </row>
    <row r="20" spans="1:11" ht="81">
      <c r="A20" s="25" t="s">
        <v>16</v>
      </c>
      <c r="B20" s="26" t="s">
        <v>5</v>
      </c>
      <c r="C20" s="26" t="s">
        <v>6</v>
      </c>
      <c r="D20" s="39">
        <v>4835.712</v>
      </c>
      <c r="E20" s="39">
        <v>4389.27156</v>
      </c>
      <c r="F20" s="39">
        <f t="shared" si="0"/>
        <v>-446.4404400000003</v>
      </c>
      <c r="G20" s="39">
        <f t="shared" si="1"/>
        <v>90.76784473517033</v>
      </c>
      <c r="H20" s="18"/>
      <c r="I20" s="18"/>
      <c r="J20" s="18"/>
      <c r="K20" s="18"/>
    </row>
    <row r="21" spans="1:11" ht="40.5">
      <c r="A21" s="25" t="s">
        <v>46</v>
      </c>
      <c r="B21" s="26" t="s">
        <v>5</v>
      </c>
      <c r="C21" s="26" t="s">
        <v>34</v>
      </c>
      <c r="D21" s="39">
        <v>3</v>
      </c>
      <c r="E21" s="39">
        <v>0</v>
      </c>
      <c r="F21" s="39">
        <f t="shared" si="0"/>
        <v>-3</v>
      </c>
      <c r="G21" s="39">
        <f t="shared" si="1"/>
        <v>0</v>
      </c>
      <c r="H21" s="18"/>
      <c r="I21" s="18"/>
      <c r="J21" s="18"/>
      <c r="K21" s="18"/>
    </row>
    <row r="22" spans="1:11" ht="20.25" hidden="1">
      <c r="A22" s="25"/>
      <c r="B22" s="26"/>
      <c r="C22" s="26"/>
      <c r="D22" s="39"/>
      <c r="E22" s="39"/>
      <c r="F22" s="39"/>
      <c r="G22" s="39"/>
      <c r="H22" s="18"/>
      <c r="I22" s="18"/>
      <c r="J22" s="18"/>
      <c r="K22" s="18"/>
    </row>
    <row r="23" spans="1:11" ht="20.25">
      <c r="A23" s="25" t="s">
        <v>4</v>
      </c>
      <c r="B23" s="26" t="s">
        <v>5</v>
      </c>
      <c r="C23" s="26" t="s">
        <v>21</v>
      </c>
      <c r="D23" s="39">
        <f>D24+D26</f>
        <v>1168.35451</v>
      </c>
      <c r="E23" s="39">
        <f>E24+E26</f>
        <v>949.62214</v>
      </c>
      <c r="F23" s="39">
        <f t="shared" si="0"/>
        <v>-218.73236999999995</v>
      </c>
      <c r="G23" s="39">
        <f t="shared" si="1"/>
        <v>81.2785958261932</v>
      </c>
      <c r="H23" s="18"/>
      <c r="I23" s="18"/>
      <c r="J23" s="18"/>
      <c r="K23" s="18"/>
    </row>
    <row r="24" spans="1:11" ht="20.25">
      <c r="A24" s="8" t="s">
        <v>33</v>
      </c>
      <c r="B24" s="7"/>
      <c r="C24" s="7"/>
      <c r="D24" s="42">
        <v>33</v>
      </c>
      <c r="E24" s="42">
        <v>33</v>
      </c>
      <c r="F24" s="42">
        <f t="shared" si="0"/>
        <v>0</v>
      </c>
      <c r="G24" s="39">
        <f t="shared" si="1"/>
        <v>100</v>
      </c>
      <c r="H24" s="18"/>
      <c r="I24" s="18"/>
      <c r="J24" s="18"/>
      <c r="K24" s="18"/>
    </row>
    <row r="25" spans="1:11" ht="20.25">
      <c r="A25" s="8"/>
      <c r="B25" s="7"/>
      <c r="C25" s="7"/>
      <c r="D25" s="42"/>
      <c r="E25" s="42"/>
      <c r="F25" s="42"/>
      <c r="G25" s="39"/>
      <c r="H25" s="18"/>
      <c r="I25" s="18"/>
      <c r="J25" s="18"/>
      <c r="K25" s="18"/>
    </row>
    <row r="26" spans="1:11" ht="20.25">
      <c r="A26" s="8" t="s">
        <v>4</v>
      </c>
      <c r="B26" s="7"/>
      <c r="C26" s="7"/>
      <c r="D26" s="42">
        <v>1135.35451</v>
      </c>
      <c r="E26" s="42">
        <v>916.62214</v>
      </c>
      <c r="F26" s="42">
        <f t="shared" si="0"/>
        <v>-218.73236999999995</v>
      </c>
      <c r="G26" s="39">
        <f>E26/D26*100</f>
        <v>80.73444302432023</v>
      </c>
      <c r="H26" s="18"/>
      <c r="I26" s="18"/>
      <c r="J26" s="18"/>
      <c r="K26" s="18"/>
    </row>
    <row r="27" spans="1:11" ht="20.25">
      <c r="A27" s="25"/>
      <c r="B27" s="26"/>
      <c r="C27" s="26"/>
      <c r="D27" s="39"/>
      <c r="E27" s="39"/>
      <c r="F27" s="39"/>
      <c r="G27" s="39"/>
      <c r="H27" s="18"/>
      <c r="I27" s="18"/>
      <c r="J27" s="18"/>
      <c r="K27" s="18"/>
    </row>
    <row r="28" spans="1:11" ht="20.25">
      <c r="A28" s="25" t="s">
        <v>39</v>
      </c>
      <c r="B28" s="26" t="s">
        <v>5</v>
      </c>
      <c r="C28" s="26" t="s">
        <v>10</v>
      </c>
      <c r="D28" s="39">
        <f>$D$29</f>
        <v>0</v>
      </c>
      <c r="E28" s="39">
        <v>0</v>
      </c>
      <c r="F28" s="39">
        <f>E28-D28</f>
        <v>0</v>
      </c>
      <c r="G28" s="39">
        <v>0</v>
      </c>
      <c r="H28" s="18"/>
      <c r="I28" s="18"/>
      <c r="J28" s="18"/>
      <c r="K28" s="18"/>
    </row>
    <row r="29" spans="1:11" ht="20.25">
      <c r="A29" s="8" t="s">
        <v>40</v>
      </c>
      <c r="B29" s="7" t="s">
        <v>5</v>
      </c>
      <c r="C29" s="7" t="s">
        <v>10</v>
      </c>
      <c r="D29" s="42">
        <v>0</v>
      </c>
      <c r="E29" s="42">
        <v>0</v>
      </c>
      <c r="F29" s="39">
        <f>E29-D29</f>
        <v>0</v>
      </c>
      <c r="G29" s="39">
        <v>0</v>
      </c>
      <c r="H29" s="18"/>
      <c r="I29" s="18"/>
      <c r="J29" s="18"/>
      <c r="K29" s="18"/>
    </row>
    <row r="30" spans="1:11" ht="20.25">
      <c r="A30" s="8"/>
      <c r="B30" s="7"/>
      <c r="C30" s="7"/>
      <c r="D30" s="42"/>
      <c r="E30" s="42"/>
      <c r="F30" s="39"/>
      <c r="G30" s="39"/>
      <c r="H30" s="18"/>
      <c r="I30" s="18"/>
      <c r="J30" s="18"/>
      <c r="K30" s="18"/>
    </row>
    <row r="31" spans="1:11" ht="20.25">
      <c r="A31" s="25" t="s">
        <v>26</v>
      </c>
      <c r="B31" s="26" t="s">
        <v>7</v>
      </c>
      <c r="C31" s="26" t="s">
        <v>12</v>
      </c>
      <c r="D31" s="39">
        <f>$D$32</f>
        <v>296</v>
      </c>
      <c r="E31" s="39">
        <f>$E$32</f>
        <v>296</v>
      </c>
      <c r="F31" s="39">
        <f>F32</f>
        <v>0</v>
      </c>
      <c r="G31" s="39">
        <f>E31/D31*100</f>
        <v>100</v>
      </c>
      <c r="H31" s="18"/>
      <c r="I31" s="18"/>
      <c r="J31" s="18"/>
      <c r="K31" s="18"/>
    </row>
    <row r="32" spans="1:11" ht="20.25">
      <c r="A32" s="8" t="s">
        <v>27</v>
      </c>
      <c r="B32" s="7" t="s">
        <v>7</v>
      </c>
      <c r="C32" s="7" t="s">
        <v>8</v>
      </c>
      <c r="D32" s="42">
        <v>296</v>
      </c>
      <c r="E32" s="42">
        <v>296</v>
      </c>
      <c r="F32" s="42">
        <f>D32-E32</f>
        <v>0</v>
      </c>
      <c r="G32" s="39">
        <f>E32/D32*100</f>
        <v>100</v>
      </c>
      <c r="H32" s="18"/>
      <c r="I32" s="18"/>
      <c r="J32" s="18"/>
      <c r="K32" s="18"/>
    </row>
    <row r="33" spans="1:11" ht="20.25">
      <c r="A33" s="8"/>
      <c r="B33" s="7"/>
      <c r="C33" s="7"/>
      <c r="D33" s="42"/>
      <c r="E33" s="42"/>
      <c r="F33" s="42"/>
      <c r="G33" s="42"/>
      <c r="H33" s="19"/>
      <c r="I33" s="19"/>
      <c r="J33" s="19"/>
      <c r="K33" s="19"/>
    </row>
    <row r="34" spans="1:11" ht="40.5">
      <c r="A34" s="25" t="s">
        <v>41</v>
      </c>
      <c r="B34" s="26" t="s">
        <v>8</v>
      </c>
      <c r="C34" s="26" t="s">
        <v>12</v>
      </c>
      <c r="D34" s="39">
        <f>$D$35</f>
        <v>47.8</v>
      </c>
      <c r="E34" s="39">
        <f>$E$35</f>
        <v>30.302</v>
      </c>
      <c r="F34" s="39">
        <f>$F$35</f>
        <v>-17.497999999999998</v>
      </c>
      <c r="G34" s="39">
        <f>$G$35</f>
        <v>42.07087463537252</v>
      </c>
      <c r="H34" s="18"/>
      <c r="I34" s="18"/>
      <c r="J34" s="18"/>
      <c r="K34" s="18"/>
    </row>
    <row r="35" spans="1:11" ht="20.25">
      <c r="A35" s="8" t="s">
        <v>42</v>
      </c>
      <c r="B35" s="7" t="s">
        <v>8</v>
      </c>
      <c r="C35" s="7" t="s">
        <v>25</v>
      </c>
      <c r="D35" s="42">
        <v>47.8</v>
      </c>
      <c r="E35" s="42">
        <v>30.302</v>
      </c>
      <c r="F35" s="42">
        <f>E35-D35</f>
        <v>-17.497999999999998</v>
      </c>
      <c r="G35" s="42">
        <f>$G$38</f>
        <v>42.07087463537252</v>
      </c>
      <c r="H35" s="18"/>
      <c r="I35" s="18"/>
      <c r="J35" s="18"/>
      <c r="K35" s="18"/>
    </row>
    <row r="36" spans="1:11" ht="20.25">
      <c r="A36" s="8"/>
      <c r="B36" s="7"/>
      <c r="C36" s="7"/>
      <c r="D36" s="42"/>
      <c r="E36" s="42"/>
      <c r="F36" s="42"/>
      <c r="G36" s="42"/>
      <c r="H36" s="18"/>
      <c r="I36" s="18"/>
      <c r="J36" s="18"/>
      <c r="K36" s="18"/>
    </row>
    <row r="37" spans="1:11" ht="20.25">
      <c r="A37" s="25" t="s">
        <v>17</v>
      </c>
      <c r="B37" s="26" t="s">
        <v>6</v>
      </c>
      <c r="C37" s="26" t="s">
        <v>12</v>
      </c>
      <c r="D37" s="39">
        <f>D38+D39</f>
        <v>2207.125</v>
      </c>
      <c r="E37" s="39">
        <f>E38+E39</f>
        <v>920.57625</v>
      </c>
      <c r="F37" s="39">
        <f>E37-D37</f>
        <v>-1286.54875</v>
      </c>
      <c r="G37" s="39">
        <f>E37/D37*100</f>
        <v>41.70929376451266</v>
      </c>
      <c r="H37" s="18"/>
      <c r="I37" s="18"/>
      <c r="J37" s="18"/>
      <c r="K37" s="18"/>
    </row>
    <row r="38" spans="1:11" ht="20.25">
      <c r="A38" s="8" t="s">
        <v>28</v>
      </c>
      <c r="B38" s="7" t="s">
        <v>6</v>
      </c>
      <c r="C38" s="7" t="s">
        <v>29</v>
      </c>
      <c r="D38" s="42">
        <v>1933.823</v>
      </c>
      <c r="E38" s="42">
        <v>813.57625</v>
      </c>
      <c r="F38" s="42">
        <f>E38-D38</f>
        <v>-1120.2467500000002</v>
      </c>
      <c r="G38" s="42">
        <f>E38/D38*100</f>
        <v>42.07087463537252</v>
      </c>
      <c r="H38" s="18"/>
      <c r="I38" s="18"/>
      <c r="J38" s="18"/>
      <c r="K38" s="18"/>
    </row>
    <row r="39" spans="1:11" ht="20.25">
      <c r="A39" s="8" t="s">
        <v>11</v>
      </c>
      <c r="B39" s="7" t="s">
        <v>6</v>
      </c>
      <c r="C39" s="6">
        <v>12</v>
      </c>
      <c r="D39" s="42">
        <v>273.302</v>
      </c>
      <c r="E39" s="46">
        <v>107</v>
      </c>
      <c r="F39" s="42">
        <f>E39-D39</f>
        <v>-166.30200000000002</v>
      </c>
      <c r="G39" s="42">
        <f>E39/D39*100</f>
        <v>39.15082948533124</v>
      </c>
      <c r="H39" s="18"/>
      <c r="I39" s="18"/>
      <c r="J39" s="18"/>
      <c r="K39" s="18"/>
    </row>
    <row r="40" spans="1:11" ht="20.25">
      <c r="A40" s="8"/>
      <c r="B40" s="7"/>
      <c r="C40" s="6"/>
      <c r="D40" s="42"/>
      <c r="E40" s="42"/>
      <c r="F40" s="42"/>
      <c r="G40" s="42"/>
      <c r="H40" s="19"/>
      <c r="I40" s="19"/>
      <c r="J40" s="19"/>
      <c r="K40" s="19"/>
    </row>
    <row r="41" spans="1:11" ht="36.75" customHeight="1">
      <c r="A41" s="25" t="s">
        <v>18</v>
      </c>
      <c r="B41" s="26" t="s">
        <v>9</v>
      </c>
      <c r="C41" s="26" t="s">
        <v>12</v>
      </c>
      <c r="D41" s="39">
        <f>D42+D43</f>
        <v>11876.82523</v>
      </c>
      <c r="E41" s="39">
        <f>E42+E43</f>
        <v>11546.81559</v>
      </c>
      <c r="F41" s="39">
        <f>E41-D41</f>
        <v>-330.0096400000002</v>
      </c>
      <c r="G41" s="39">
        <f>E41/D41*100</f>
        <v>97.22139853362143</v>
      </c>
      <c r="H41" s="18"/>
      <c r="I41" s="18"/>
      <c r="J41" s="18"/>
      <c r="K41" s="18"/>
    </row>
    <row r="42" spans="1:11" ht="20.25">
      <c r="A42" s="8" t="s">
        <v>20</v>
      </c>
      <c r="B42" s="7" t="s">
        <v>9</v>
      </c>
      <c r="C42" s="7" t="s">
        <v>7</v>
      </c>
      <c r="D42" s="42">
        <v>6060.29341</v>
      </c>
      <c r="E42" s="42">
        <v>6016.35989</v>
      </c>
      <c r="F42" s="42">
        <f>E42-D42</f>
        <v>-43.9335200000005</v>
      </c>
      <c r="G42" s="39">
        <v>0</v>
      </c>
      <c r="H42" s="18"/>
      <c r="I42" s="18"/>
      <c r="J42" s="18"/>
      <c r="K42" s="18"/>
    </row>
    <row r="43" spans="1:11" ht="20.25">
      <c r="A43" s="8" t="s">
        <v>15</v>
      </c>
      <c r="B43" s="7" t="s">
        <v>9</v>
      </c>
      <c r="C43" s="7" t="s">
        <v>8</v>
      </c>
      <c r="D43" s="42">
        <v>5816.53182</v>
      </c>
      <c r="E43" s="42">
        <v>5530.4557</v>
      </c>
      <c r="F43" s="42">
        <f>E43-D43</f>
        <v>-286.0761199999997</v>
      </c>
      <c r="G43" s="39">
        <f>E43/D43*100</f>
        <v>95.08167188192225</v>
      </c>
      <c r="H43" s="18"/>
      <c r="I43" s="18"/>
      <c r="J43" s="18"/>
      <c r="K43" s="18"/>
    </row>
    <row r="44" spans="1:11" ht="20.25">
      <c r="A44" s="8"/>
      <c r="B44" s="7"/>
      <c r="C44" s="7"/>
      <c r="D44" s="42"/>
      <c r="E44" s="42"/>
      <c r="F44" s="42"/>
      <c r="G44" s="42"/>
      <c r="H44" s="19"/>
      <c r="I44" s="19"/>
      <c r="J44" s="19"/>
      <c r="K44" s="19"/>
    </row>
    <row r="45" spans="1:11" ht="20.25" hidden="1">
      <c r="A45" s="25"/>
      <c r="B45" s="26"/>
      <c r="C45" s="26"/>
      <c r="D45" s="39"/>
      <c r="E45" s="39"/>
      <c r="F45" s="39"/>
      <c r="G45" s="39"/>
      <c r="H45" s="18"/>
      <c r="I45" s="18"/>
      <c r="J45" s="18"/>
      <c r="K45" s="18"/>
    </row>
    <row r="46" spans="1:11" ht="20.25" hidden="1">
      <c r="A46" s="8"/>
      <c r="B46" s="7"/>
      <c r="C46" s="7"/>
      <c r="D46" s="42"/>
      <c r="E46" s="42"/>
      <c r="F46" s="42"/>
      <c r="G46" s="42"/>
      <c r="H46" s="18"/>
      <c r="I46" s="18"/>
      <c r="J46" s="18"/>
      <c r="K46" s="18"/>
    </row>
    <row r="47" spans="1:11" ht="20.25">
      <c r="A47" s="8"/>
      <c r="B47" s="7"/>
      <c r="C47" s="7"/>
      <c r="D47" s="42"/>
      <c r="E47" s="42"/>
      <c r="F47" s="42"/>
      <c r="G47" s="42"/>
      <c r="H47" s="18"/>
      <c r="I47" s="18"/>
      <c r="J47" s="18"/>
      <c r="K47" s="18"/>
    </row>
    <row r="48" spans="1:11" ht="20.25">
      <c r="A48" s="25" t="s">
        <v>37</v>
      </c>
      <c r="B48" s="26" t="s">
        <v>36</v>
      </c>
      <c r="C48" s="26" t="s">
        <v>12</v>
      </c>
      <c r="D48" s="39">
        <f>D49+D50</f>
        <v>20.149</v>
      </c>
      <c r="E48" s="39">
        <f>E49+E50</f>
        <v>20.149</v>
      </c>
      <c r="F48" s="42">
        <f>E48-D48</f>
        <v>0</v>
      </c>
      <c r="G48" s="42">
        <f>E48/D48*100</f>
        <v>100</v>
      </c>
      <c r="H48" s="18"/>
      <c r="I48" s="18"/>
      <c r="J48" s="18"/>
      <c r="K48" s="18"/>
    </row>
    <row r="49" spans="1:11" ht="18" customHeight="1">
      <c r="A49" s="8" t="s">
        <v>38</v>
      </c>
      <c r="B49" s="7" t="s">
        <v>36</v>
      </c>
      <c r="C49" s="7" t="s">
        <v>5</v>
      </c>
      <c r="D49" s="42">
        <v>20.149</v>
      </c>
      <c r="E49" s="42">
        <v>20.149</v>
      </c>
      <c r="F49" s="42">
        <f>E49-D49</f>
        <v>0</v>
      </c>
      <c r="G49" s="42">
        <f>E49/D49*100</f>
        <v>100</v>
      </c>
      <c r="H49" s="18"/>
      <c r="I49" s="18"/>
      <c r="J49" s="18"/>
      <c r="K49" s="18"/>
    </row>
    <row r="50" spans="1:11" ht="2.25" customHeight="1" hidden="1">
      <c r="A50" s="8"/>
      <c r="B50" s="7"/>
      <c r="C50" s="7"/>
      <c r="D50" s="42"/>
      <c r="E50" s="42"/>
      <c r="F50" s="42"/>
      <c r="G50" s="42"/>
      <c r="H50" s="20"/>
      <c r="I50" s="20"/>
      <c r="J50" s="20"/>
      <c r="K50" s="20"/>
    </row>
    <row r="51" spans="1:11" ht="20.25">
      <c r="A51" s="8"/>
      <c r="B51" s="7"/>
      <c r="C51" s="7"/>
      <c r="D51" s="42"/>
      <c r="E51" s="42"/>
      <c r="F51" s="42"/>
      <c r="G51" s="42"/>
      <c r="H51" s="18"/>
      <c r="I51" s="18"/>
      <c r="J51" s="18"/>
      <c r="K51" s="18"/>
    </row>
    <row r="52" spans="1:11" ht="20.25">
      <c r="A52" s="27" t="s">
        <v>19</v>
      </c>
      <c r="B52" s="26">
        <v>10</v>
      </c>
      <c r="C52" s="26" t="s">
        <v>12</v>
      </c>
      <c r="D52" s="39">
        <f>$D$53</f>
        <v>494.25</v>
      </c>
      <c r="E52" s="39">
        <f>E53</f>
        <v>494.25066</v>
      </c>
      <c r="F52" s="39">
        <f>F53</f>
        <v>0.0006599999999821193</v>
      </c>
      <c r="G52" s="39">
        <f>E52/D52*100</f>
        <v>100.00013353566008</v>
      </c>
      <c r="H52" s="18"/>
      <c r="I52" s="18"/>
      <c r="J52" s="18"/>
      <c r="K52" s="18"/>
    </row>
    <row r="53" spans="1:11" ht="20.25">
      <c r="A53" s="22" t="s">
        <v>24</v>
      </c>
      <c r="B53" s="7" t="s">
        <v>25</v>
      </c>
      <c r="C53" s="7" t="s">
        <v>5</v>
      </c>
      <c r="D53" s="42">
        <v>494.25</v>
      </c>
      <c r="E53" s="42">
        <v>494.25066</v>
      </c>
      <c r="F53" s="42">
        <f>E53-D53</f>
        <v>0.0006599999999821193</v>
      </c>
      <c r="G53" s="39">
        <f>E53/D53*100</f>
        <v>100.00013353566008</v>
      </c>
      <c r="H53" s="18"/>
      <c r="I53" s="18"/>
      <c r="J53" s="18"/>
      <c r="K53" s="18"/>
    </row>
    <row r="54" spans="1:11" ht="20.25">
      <c r="A54" s="22"/>
      <c r="B54" s="7"/>
      <c r="C54" s="7"/>
      <c r="D54" s="42"/>
      <c r="E54" s="42"/>
      <c r="F54" s="42"/>
      <c r="G54" s="39"/>
      <c r="H54" s="18"/>
      <c r="I54" s="18"/>
      <c r="J54" s="18"/>
      <c r="K54" s="18"/>
    </row>
    <row r="55" spans="1:11" ht="20.25">
      <c r="A55" s="25" t="s">
        <v>14</v>
      </c>
      <c r="B55" s="26" t="s">
        <v>10</v>
      </c>
      <c r="C55" s="26" t="s">
        <v>12</v>
      </c>
      <c r="D55" s="39">
        <f>$D$56</f>
        <v>10</v>
      </c>
      <c r="E55" s="39">
        <f>$E$56</f>
        <v>10</v>
      </c>
      <c r="F55" s="39">
        <f>F56</f>
        <v>0</v>
      </c>
      <c r="G55" s="39">
        <f>E55/D55*100</f>
        <v>100</v>
      </c>
      <c r="H55" s="18"/>
      <c r="I55" s="18"/>
      <c r="J55" s="18"/>
      <c r="K55" s="18"/>
    </row>
    <row r="56" spans="1:11" ht="20.25">
      <c r="A56" s="22" t="s">
        <v>22</v>
      </c>
      <c r="B56" s="7" t="s">
        <v>10</v>
      </c>
      <c r="C56" s="7" t="s">
        <v>5</v>
      </c>
      <c r="D56" s="42">
        <v>10</v>
      </c>
      <c r="E56" s="42">
        <v>10</v>
      </c>
      <c r="F56" s="42">
        <f>E56-D56</f>
        <v>0</v>
      </c>
      <c r="G56" s="39">
        <f>E56/D56*100</f>
        <v>100</v>
      </c>
      <c r="H56" s="18"/>
      <c r="I56" s="18"/>
      <c r="J56" s="18"/>
      <c r="K56" s="18"/>
    </row>
    <row r="57" spans="1:11" ht="20.25">
      <c r="A57" s="10"/>
      <c r="B57" s="3"/>
      <c r="C57" s="3"/>
      <c r="D57" s="43"/>
      <c r="E57" s="43"/>
      <c r="F57" s="43"/>
      <c r="G57" s="43"/>
      <c r="H57" s="18"/>
      <c r="I57" s="18"/>
      <c r="J57" s="18"/>
      <c r="K57" s="18"/>
    </row>
    <row r="58" spans="1:11" ht="60.75">
      <c r="A58" s="24" t="s">
        <v>43</v>
      </c>
      <c r="B58" s="26" t="s">
        <v>23</v>
      </c>
      <c r="C58" s="26" t="s">
        <v>12</v>
      </c>
      <c r="D58" s="39">
        <f>$D$59</f>
        <v>71.45</v>
      </c>
      <c r="E58" s="39">
        <f>$E$59</f>
        <v>71.45</v>
      </c>
      <c r="F58" s="39">
        <f>F59</f>
        <v>0</v>
      </c>
      <c r="G58" s="37">
        <f>G59</f>
        <v>100</v>
      </c>
      <c r="H58" s="18"/>
      <c r="I58" s="18"/>
      <c r="J58" s="18"/>
      <c r="K58" s="18"/>
    </row>
    <row r="59" spans="1:7" ht="36.75" customHeight="1">
      <c r="A59" s="22" t="s">
        <v>44</v>
      </c>
      <c r="B59" s="7" t="s">
        <v>23</v>
      </c>
      <c r="C59" s="7" t="s">
        <v>8</v>
      </c>
      <c r="D59" s="42">
        <v>71.45</v>
      </c>
      <c r="E59" s="42">
        <v>71.45</v>
      </c>
      <c r="F59" s="42">
        <f>E59-D59</f>
        <v>0</v>
      </c>
      <c r="G59" s="38">
        <f>E59/D59*100</f>
        <v>100</v>
      </c>
    </row>
    <row r="60" spans="1:7" ht="20.25">
      <c r="A60" s="22"/>
      <c r="B60" s="7"/>
      <c r="C60" s="7"/>
      <c r="D60" s="11"/>
      <c r="E60" s="11"/>
      <c r="F60" s="11"/>
      <c r="G60" s="11"/>
    </row>
    <row r="61" spans="1:7" ht="12.75">
      <c r="A61" s="23"/>
      <c r="B61" s="23"/>
      <c r="C61" s="23"/>
      <c r="D61" s="23"/>
      <c r="E61" s="23"/>
      <c r="F61" s="23"/>
      <c r="G61" s="23"/>
    </row>
    <row r="62" spans="1:7" ht="20.25">
      <c r="A62" s="55"/>
      <c r="B62" s="56"/>
      <c r="D62" s="29"/>
      <c r="E62" s="29"/>
      <c r="F62" s="29"/>
      <c r="G62" s="29"/>
    </row>
    <row r="63" spans="1:7" ht="18">
      <c r="A63" s="21"/>
      <c r="D63" s="29"/>
      <c r="E63" s="29"/>
      <c r="F63" s="29"/>
      <c r="G63" s="29"/>
    </row>
  </sheetData>
  <sheetProtection/>
  <mergeCells count="13">
    <mergeCell ref="D12:D14"/>
    <mergeCell ref="D10:D11"/>
    <mergeCell ref="B10:C10"/>
    <mergeCell ref="E13:E14"/>
    <mergeCell ref="F13:F14"/>
    <mergeCell ref="G13:G14"/>
    <mergeCell ref="E2:G2"/>
    <mergeCell ref="A6:G8"/>
    <mergeCell ref="A62:B62"/>
    <mergeCell ref="A10:A14"/>
    <mergeCell ref="B12:B14"/>
    <mergeCell ref="C12:C14"/>
    <mergeCell ref="B11:C11"/>
  </mergeCells>
  <printOptions/>
  <pageMargins left="0.7874015748031497" right="0.1968503937007874" top="0.7874015748031497" bottom="0.3937007874015748" header="0.5118110236220472" footer="0.5118110236220472"/>
  <pageSetup fitToWidth="0" fitToHeight="1" horizontalDpi="600" verticalDpi="600" orientation="portrait" paperSize="9" scale="51" r:id="rId1"/>
  <headerFooter alignWithMargins="0">
    <oddHeader>&amp;CСтраница &amp;P</oddHeader>
  </headerFooter>
  <rowBreaks count="1" manualBreakCount="1">
    <brk id="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support135</cp:lastModifiedBy>
  <cp:lastPrinted>2022-09-05T12:18:12Z</cp:lastPrinted>
  <dcterms:created xsi:type="dcterms:W3CDTF">2005-02-28T13:05:04Z</dcterms:created>
  <dcterms:modified xsi:type="dcterms:W3CDTF">2024-01-19T12:42:44Z</dcterms:modified>
  <cp:category/>
  <cp:version/>
  <cp:contentType/>
  <cp:contentStatus/>
</cp:coreProperties>
</file>